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<sst xmlns="http://schemas.openxmlformats.org/spreadsheetml/2006/main" count="107" uniqueCount="71">
  <si>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</si>
  <si>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</si>
  <si>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</si>
  <si>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</si>
  <si>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</si>
  <si>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</si>
  <si>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</si>
  <si>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</si>
  <si>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</si>
  <si>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</si>
  <si>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</si>
  <si>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</si>
  <si>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</si>
  <si>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</si>
  <si>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</si>
  <si>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</si>
  <si>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</si>
  <si>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Zakup materiałów i wyposażenia</t>
  </si>
  <si>
    <t>Transport i łączność</t>
  </si>
  <si>
    <t>Drogi publiczne gminne</t>
  </si>
  <si>
    <t>Zakup usług pozostałych</t>
  </si>
  <si>
    <t>Wydatki inwestycyjne jednostek budżet.</t>
  </si>
  <si>
    <t>Zakup usług remontowych</t>
  </si>
  <si>
    <t>Kultura fizyczna i sport</t>
  </si>
  <si>
    <t>Zadania z zakresu kultury fizycznej i sportu</t>
  </si>
  <si>
    <t>przeciwpożarowa</t>
  </si>
  <si>
    <t>Ochotnicze straże pożarne</t>
  </si>
  <si>
    <t>Bezpieczeństwo publiczne i ochrona</t>
  </si>
  <si>
    <t>Pomoc społeczna</t>
  </si>
  <si>
    <t xml:space="preserve">Plan finansowy </t>
  </si>
  <si>
    <t>Urząd Miasta i Gminy Mordy</t>
  </si>
  <si>
    <t>do zarządzenia nr 27 /08</t>
  </si>
  <si>
    <t>Burmistrza Miasta i Gminy  Mordy</t>
  </si>
  <si>
    <t>z dnia 4 września 2008 r.</t>
  </si>
  <si>
    <t>600</t>
  </si>
  <si>
    <t>60016</t>
  </si>
  <si>
    <t>750</t>
  </si>
  <si>
    <t>Administracja publiczna</t>
  </si>
  <si>
    <t>Urzędy wojewódzkie</t>
  </si>
  <si>
    <t>4110</t>
  </si>
  <si>
    <t>4210</t>
  </si>
  <si>
    <t>4440</t>
  </si>
  <si>
    <t>Składki na ubezpieczenia społeczne</t>
  </si>
  <si>
    <t>Odpisy na zffśs</t>
  </si>
  <si>
    <t>Urzędy gmin</t>
  </si>
  <si>
    <t>4420</t>
  </si>
  <si>
    <t>Podróże służbowe zagraniczne</t>
  </si>
  <si>
    <t>Promocja JST</t>
  </si>
  <si>
    <t>4300</t>
  </si>
  <si>
    <t>Składki na Fundusz Pracy</t>
  </si>
  <si>
    <t>Wynagrodzenia bezosobowe</t>
  </si>
  <si>
    <t xml:space="preserve">Zadania w zakresie kultury fizycznej </t>
  </si>
  <si>
    <t>i sportu</t>
  </si>
  <si>
    <t>Różne opłaty i składki</t>
  </si>
  <si>
    <t>Załącznik nr 4</t>
  </si>
  <si>
    <t xml:space="preserve"> 2009 rok</t>
  </si>
  <si>
    <t>Pozostała działalność</t>
  </si>
  <si>
    <t>Obrona cywilna</t>
  </si>
  <si>
    <t>Różne wydatki na rzecz osób fizycznych</t>
  </si>
  <si>
    <t>Dodatki mieszkaniowe</t>
  </si>
  <si>
    <t>Dotacja podmiotowa z budżetu dla</t>
  </si>
  <si>
    <t>samorządowej instytucji kultury</t>
  </si>
  <si>
    <t>Zakup energii</t>
  </si>
  <si>
    <t>Opłaty z tyt,zak.usl,telef.stacjonarnej</t>
  </si>
  <si>
    <t>Świadczenia społeczne</t>
  </si>
  <si>
    <t>z dnia 18 lutego 2009 roku</t>
  </si>
  <si>
    <t>Opłaty na rzecz budżet. Jst</t>
  </si>
  <si>
    <t>do uchwały nr XXVI / 128 /09</t>
  </si>
  <si>
    <t>Załącznik nr 6</t>
  </si>
  <si>
    <t>Plan finansowy Urzędu Miasta i Gminy</t>
  </si>
  <si>
    <t>Mordy na 2009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</si>
</sst>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23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1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17" borderId="18" xfId="0" applyFill="1" applyBorder="1" applyAlignment="1">
      <alignment/>
    </xf>
    <xf numFmtId="0" fontId="0" fillId="17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 horizontal="right"/>
    </xf>
    <xf numFmtId="49" fontId="2" fillId="0" borderId="28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49" fontId="0" fillId="0" borderId="24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17" borderId="23" xfId="0" applyNumberForma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F9" sqref="F9"/>
    </sheetView>
  </sheetViews>
  <sheetFormatPr defaultColWidth="11.42187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</cols>
  <sheetData>
    <row r="1" spans="1:8" ht="12.75">
      <c r="A1" s="1"/>
      <c r="B1" s="1"/>
      <c r="C1" s="1"/>
      <c r="D1" s="1"/>
      <c r="E1" s="1"/>
      <c r="F1" s="16" t="s">
        <v>54</v>
      </c>
      <c r="G1" s="16"/>
      <c r="H1" s="1"/>
    </row>
    <row r="2" spans="1:8" ht="12.75">
      <c r="A2" s="1"/>
      <c r="B2" s="1"/>
      <c r="C2" s="1"/>
      <c r="D2" s="1"/>
      <c r="E2" s="1" t="s">
        <v>0</v>
      </c>
      <c r="F2" s="16" t="s">
        <v>31</v>
      </c>
      <c r="G2" s="32"/>
      <c r="H2" s="1"/>
    </row>
    <row r="3" spans="1:8" ht="12.75">
      <c r="A3" s="1"/>
      <c r="B3" s="1"/>
      <c r="C3" s="1"/>
      <c r="D3" s="1"/>
      <c r="E3" s="1"/>
      <c r="F3" s="16" t="s">
        <v>32</v>
      </c>
      <c r="G3" s="16"/>
      <c r="H3" s="1"/>
    </row>
    <row r="4" spans="1:8" ht="12.75">
      <c r="A4" s="16"/>
      <c r="B4" s="16"/>
      <c r="C4" s="1"/>
      <c r="D4" s="30"/>
      <c r="E4" s="1"/>
      <c r="F4" s="16" t="s">
        <v>33</v>
      </c>
      <c r="G4" s="16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46" t="s">
        <v>1</v>
      </c>
      <c r="B6" s="47" t="s">
        <v>2</v>
      </c>
      <c r="C6" s="48" t="s">
        <v>3</v>
      </c>
      <c r="D6" s="42" t="s">
        <v>4</v>
      </c>
      <c r="E6" s="42" t="s">
        <v>5</v>
      </c>
      <c r="F6" s="42" t="s">
        <v>16</v>
      </c>
      <c r="G6" s="42" t="s">
        <v>14</v>
      </c>
      <c r="H6" s="43" t="s">
        <v>6</v>
      </c>
    </row>
    <row r="7" spans="1:8" ht="13.5" thickBot="1">
      <c r="A7" s="42"/>
      <c r="B7" s="31"/>
      <c r="C7" s="31"/>
      <c r="D7" s="31"/>
      <c r="E7" s="31" t="s">
        <v>55</v>
      </c>
      <c r="F7" s="31" t="s">
        <v>15</v>
      </c>
      <c r="G7" s="31" t="s">
        <v>15</v>
      </c>
      <c r="H7" s="49" t="s">
        <v>7</v>
      </c>
    </row>
    <row r="8" spans="1:8" ht="12.75">
      <c r="A8" s="9"/>
      <c r="B8" s="10"/>
      <c r="C8" s="10"/>
      <c r="D8" s="10" t="s">
        <v>29</v>
      </c>
      <c r="E8" s="11"/>
      <c r="F8" s="10"/>
      <c r="G8" s="10"/>
      <c r="H8" s="50"/>
    </row>
    <row r="9" spans="1:8" ht="12.75">
      <c r="A9" s="63"/>
      <c r="B9" s="64"/>
      <c r="C9" s="60"/>
      <c r="D9" s="25" t="s">
        <v>30</v>
      </c>
      <c r="E9" s="21">
        <v>7092816</v>
      </c>
      <c r="F9" s="26">
        <v>33508</v>
      </c>
      <c r="G9" s="21">
        <v>33508</v>
      </c>
      <c r="H9" s="55">
        <v>7092816</v>
      </c>
    </row>
    <row r="10" spans="1:8" ht="12.75">
      <c r="A10" s="63"/>
      <c r="B10" s="64"/>
      <c r="C10" s="60"/>
      <c r="D10" s="69"/>
      <c r="E10" s="21"/>
      <c r="F10" s="26"/>
      <c r="G10" s="21"/>
      <c r="H10" s="55"/>
    </row>
    <row r="11" spans="1:8" ht="12.75">
      <c r="A11" s="63" t="s">
        <v>34</v>
      </c>
      <c r="B11" s="64"/>
      <c r="C11" s="60"/>
      <c r="D11" s="67" t="s">
        <v>18</v>
      </c>
      <c r="E11" s="21">
        <v>2217192</v>
      </c>
      <c r="F11" s="26">
        <v>20000</v>
      </c>
      <c r="G11" s="21">
        <v>20000</v>
      </c>
      <c r="H11" s="55">
        <f>E11+G11-F11</f>
        <v>2217192</v>
      </c>
    </row>
    <row r="12" spans="1:8" ht="12.75">
      <c r="A12" s="63"/>
      <c r="B12" s="64"/>
      <c r="C12" s="60"/>
      <c r="D12" s="69"/>
      <c r="E12" s="21"/>
      <c r="F12" s="26"/>
      <c r="G12" s="21"/>
      <c r="H12" s="55"/>
    </row>
    <row r="13" spans="1:8" ht="12.75">
      <c r="A13" s="63"/>
      <c r="B13" s="71" t="s">
        <v>35</v>
      </c>
      <c r="C13" s="60"/>
      <c r="D13" s="69" t="s">
        <v>19</v>
      </c>
      <c r="E13" s="66">
        <v>777000</v>
      </c>
      <c r="F13" s="54">
        <v>20000</v>
      </c>
      <c r="G13" s="66">
        <v>20000</v>
      </c>
      <c r="H13" s="54">
        <f>E13+G13-F13</f>
        <v>777000</v>
      </c>
    </row>
    <row r="14" spans="1:8" ht="12.75">
      <c r="A14" s="63"/>
      <c r="B14" s="64"/>
      <c r="C14" s="60"/>
      <c r="D14" s="69"/>
      <c r="E14" s="66"/>
      <c r="F14" s="54"/>
      <c r="G14" s="66"/>
      <c r="H14" s="54"/>
    </row>
    <row r="15" spans="1:8" ht="12.75">
      <c r="A15" s="63"/>
      <c r="B15" s="64"/>
      <c r="C15" s="70">
        <v>4210</v>
      </c>
      <c r="D15" s="69" t="s">
        <v>17</v>
      </c>
      <c r="E15" s="66">
        <v>15000</v>
      </c>
      <c r="F15" s="54">
        <v>0</v>
      </c>
      <c r="G15" s="66">
        <v>20000</v>
      </c>
      <c r="H15" s="54">
        <f>E15+G15-F15</f>
        <v>35000</v>
      </c>
    </row>
    <row r="16" spans="1:8" ht="12.75">
      <c r="A16" s="63"/>
      <c r="B16" s="64"/>
      <c r="C16" s="70">
        <v>4270</v>
      </c>
      <c r="D16" s="69" t="s">
        <v>22</v>
      </c>
      <c r="E16" s="66">
        <v>215000</v>
      </c>
      <c r="F16" s="54">
        <v>20000</v>
      </c>
      <c r="G16" s="21">
        <v>0</v>
      </c>
      <c r="H16" s="54">
        <f>E16+G16-F16</f>
        <v>195000</v>
      </c>
    </row>
    <row r="17" spans="1:8" ht="12.75">
      <c r="A17" s="63"/>
      <c r="B17" s="64"/>
      <c r="C17" s="60"/>
      <c r="D17" s="69"/>
      <c r="E17" s="21"/>
      <c r="F17" s="26"/>
      <c r="G17" s="21"/>
      <c r="H17" s="54">
        <f aca="true" t="shared" si="0" ref="H17:H43">E17+G17-F17</f>
        <v>0</v>
      </c>
    </row>
    <row r="18" spans="1:8" ht="12.75">
      <c r="A18" s="63" t="s">
        <v>36</v>
      </c>
      <c r="B18" s="64"/>
      <c r="C18" s="60"/>
      <c r="D18" s="67" t="s">
        <v>37</v>
      </c>
      <c r="E18" s="21">
        <v>1706027</v>
      </c>
      <c r="F18" s="26">
        <v>9700</v>
      </c>
      <c r="G18" s="21">
        <v>9700</v>
      </c>
      <c r="H18" s="55">
        <f t="shared" si="0"/>
        <v>1706027</v>
      </c>
    </row>
    <row r="19" spans="1:8" ht="12.75">
      <c r="A19" s="61"/>
      <c r="B19" s="62"/>
      <c r="C19" s="65"/>
      <c r="D19" s="27"/>
      <c r="E19" s="28"/>
      <c r="F19" s="29"/>
      <c r="G19" s="28"/>
      <c r="H19" s="54">
        <f t="shared" si="0"/>
        <v>0</v>
      </c>
    </row>
    <row r="20" spans="1:8" ht="12.75">
      <c r="A20" s="20"/>
      <c r="B20" s="4">
        <v>75011</v>
      </c>
      <c r="C20" s="3"/>
      <c r="D20" s="27" t="s">
        <v>38</v>
      </c>
      <c r="E20" s="28">
        <v>119985</v>
      </c>
      <c r="F20" s="29">
        <v>341</v>
      </c>
      <c r="G20" s="28">
        <v>341</v>
      </c>
      <c r="H20" s="54">
        <f t="shared" si="0"/>
        <v>119985</v>
      </c>
    </row>
    <row r="21" spans="1:8" ht="12.75">
      <c r="A21" s="20"/>
      <c r="B21" s="4"/>
      <c r="C21" s="65"/>
      <c r="D21" s="27"/>
      <c r="E21" s="28"/>
      <c r="F21" s="29"/>
      <c r="G21" s="28"/>
      <c r="H21" s="54">
        <f t="shared" si="0"/>
        <v>0</v>
      </c>
    </row>
    <row r="22" spans="1:8" ht="12.75">
      <c r="A22" s="20"/>
      <c r="B22" s="4"/>
      <c r="C22" s="72" t="s">
        <v>39</v>
      </c>
      <c r="D22" s="27" t="s">
        <v>42</v>
      </c>
      <c r="E22" s="28">
        <v>12697</v>
      </c>
      <c r="F22" s="29"/>
      <c r="G22" s="28">
        <v>340</v>
      </c>
      <c r="H22" s="54">
        <f t="shared" si="0"/>
        <v>13037</v>
      </c>
    </row>
    <row r="23" spans="1:8" ht="12.75">
      <c r="A23" s="20"/>
      <c r="B23" s="4"/>
      <c r="C23" s="72" t="s">
        <v>40</v>
      </c>
      <c r="D23" s="27" t="s">
        <v>17</v>
      </c>
      <c r="E23" s="28">
        <v>3000</v>
      </c>
      <c r="F23" s="29">
        <v>341</v>
      </c>
      <c r="G23" s="28"/>
      <c r="H23" s="54">
        <f t="shared" si="0"/>
        <v>2659</v>
      </c>
    </row>
    <row r="24" spans="1:8" ht="12.75">
      <c r="A24" s="20"/>
      <c r="B24" s="4"/>
      <c r="C24" s="72" t="s">
        <v>41</v>
      </c>
      <c r="D24" s="27" t="s">
        <v>43</v>
      </c>
      <c r="E24" s="28">
        <v>1813</v>
      </c>
      <c r="F24" s="29"/>
      <c r="G24" s="28">
        <v>1</v>
      </c>
      <c r="H24" s="54">
        <f t="shared" si="0"/>
        <v>1814</v>
      </c>
    </row>
    <row r="25" spans="1:8" ht="12.75">
      <c r="A25" s="20"/>
      <c r="B25" s="59">
        <v>75023</v>
      </c>
      <c r="C25" s="65"/>
      <c r="D25" s="27" t="s">
        <v>44</v>
      </c>
      <c r="E25" s="21">
        <v>1452242</v>
      </c>
      <c r="F25" s="26">
        <v>5000</v>
      </c>
      <c r="G25" s="21">
        <v>9359</v>
      </c>
      <c r="H25" s="54">
        <f t="shared" si="0"/>
        <v>1456601</v>
      </c>
    </row>
    <row r="26" spans="1:8" ht="12.75">
      <c r="A26" s="20"/>
      <c r="B26" s="59"/>
      <c r="C26" s="70">
        <v>4110</v>
      </c>
      <c r="D26" s="27" t="s">
        <v>42</v>
      </c>
      <c r="E26" s="66">
        <v>117041</v>
      </c>
      <c r="F26" s="54"/>
      <c r="G26" s="66">
        <v>9359</v>
      </c>
      <c r="H26" s="54">
        <f t="shared" si="0"/>
        <v>126400</v>
      </c>
    </row>
    <row r="27" spans="1:8" ht="12.75">
      <c r="A27" s="20"/>
      <c r="B27" s="4"/>
      <c r="C27" s="58" t="s">
        <v>45</v>
      </c>
      <c r="D27" s="27" t="s">
        <v>46</v>
      </c>
      <c r="E27" s="28">
        <v>5000</v>
      </c>
      <c r="F27" s="29">
        <v>5000</v>
      </c>
      <c r="G27" s="28"/>
      <c r="H27" s="54">
        <f t="shared" si="0"/>
        <v>0</v>
      </c>
    </row>
    <row r="28" spans="1:8" ht="12.75">
      <c r="A28" s="20"/>
      <c r="B28" s="4">
        <v>75075</v>
      </c>
      <c r="C28" s="58"/>
      <c r="D28" s="27" t="s">
        <v>47</v>
      </c>
      <c r="E28" s="28">
        <v>21000</v>
      </c>
      <c r="F28" s="29">
        <v>4359</v>
      </c>
      <c r="G28" s="28"/>
      <c r="H28" s="54">
        <f t="shared" si="0"/>
        <v>16641</v>
      </c>
    </row>
    <row r="29" spans="1:8" ht="12.75">
      <c r="A29" s="20"/>
      <c r="B29" s="4"/>
      <c r="C29" s="58" t="s">
        <v>40</v>
      </c>
      <c r="D29" s="27" t="s">
        <v>17</v>
      </c>
      <c r="E29" s="28">
        <v>6000</v>
      </c>
      <c r="F29" s="29">
        <v>2000</v>
      </c>
      <c r="G29" s="28"/>
      <c r="H29" s="54">
        <f t="shared" si="0"/>
        <v>4000</v>
      </c>
    </row>
    <row r="30" spans="1:8" ht="12.75">
      <c r="A30" s="20"/>
      <c r="B30" s="4"/>
      <c r="C30" s="58" t="s">
        <v>48</v>
      </c>
      <c r="D30" s="27" t="s">
        <v>20</v>
      </c>
      <c r="E30" s="28">
        <v>13000</v>
      </c>
      <c r="F30" s="29">
        <v>2359</v>
      </c>
      <c r="G30" s="28"/>
      <c r="H30" s="54">
        <f t="shared" si="0"/>
        <v>10641</v>
      </c>
    </row>
    <row r="31" spans="1:8" ht="12.75">
      <c r="A31" s="20">
        <v>754</v>
      </c>
      <c r="B31" s="4"/>
      <c r="C31" s="58"/>
      <c r="D31" s="25" t="s">
        <v>27</v>
      </c>
      <c r="E31" s="21">
        <v>117730</v>
      </c>
      <c r="F31" s="26">
        <v>808</v>
      </c>
      <c r="G31" s="21">
        <v>808</v>
      </c>
      <c r="H31" s="55">
        <f t="shared" si="0"/>
        <v>117730</v>
      </c>
    </row>
    <row r="32" spans="1:8" ht="12.75">
      <c r="A32" s="20"/>
      <c r="B32" s="4"/>
      <c r="C32" s="58"/>
      <c r="D32" s="25" t="s">
        <v>25</v>
      </c>
      <c r="E32" s="21"/>
      <c r="F32" s="26"/>
      <c r="G32" s="21"/>
      <c r="H32" s="55">
        <f t="shared" si="0"/>
        <v>0</v>
      </c>
    </row>
    <row r="33" spans="1:8" ht="12.75">
      <c r="A33" s="20"/>
      <c r="B33" s="4">
        <v>75412</v>
      </c>
      <c r="C33" s="58"/>
      <c r="D33" s="27" t="s">
        <v>26</v>
      </c>
      <c r="E33" s="28">
        <v>92330</v>
      </c>
      <c r="F33" s="29">
        <v>808</v>
      </c>
      <c r="G33" s="28">
        <v>808</v>
      </c>
      <c r="H33" s="54">
        <f t="shared" si="0"/>
        <v>92330</v>
      </c>
    </row>
    <row r="34" spans="1:8" ht="12.75">
      <c r="A34" s="20"/>
      <c r="B34" s="4"/>
      <c r="C34" s="3">
        <v>4110</v>
      </c>
      <c r="D34" s="27" t="s">
        <v>42</v>
      </c>
      <c r="E34" s="66">
        <v>2110</v>
      </c>
      <c r="F34" s="29"/>
      <c r="G34" s="28">
        <v>300</v>
      </c>
      <c r="H34" s="54">
        <f t="shared" si="0"/>
        <v>2410</v>
      </c>
    </row>
    <row r="35" spans="1:8" ht="12.75">
      <c r="A35" s="20"/>
      <c r="B35" s="4"/>
      <c r="C35" s="3">
        <v>4120</v>
      </c>
      <c r="D35" s="27" t="s">
        <v>49</v>
      </c>
      <c r="E35" s="66">
        <v>365</v>
      </c>
      <c r="F35" s="29"/>
      <c r="G35" s="28"/>
      <c r="H35" s="54">
        <f t="shared" si="0"/>
        <v>365</v>
      </c>
    </row>
    <row r="36" spans="1:8" ht="12.75">
      <c r="A36" s="20"/>
      <c r="B36" s="4"/>
      <c r="C36" s="3">
        <v>4170</v>
      </c>
      <c r="D36" s="27" t="s">
        <v>50</v>
      </c>
      <c r="E36" s="66">
        <v>14832</v>
      </c>
      <c r="F36" s="29"/>
      <c r="G36" s="28">
        <v>508</v>
      </c>
      <c r="H36" s="54">
        <f t="shared" si="0"/>
        <v>15340</v>
      </c>
    </row>
    <row r="37" spans="1:8" ht="12.75">
      <c r="A37" s="20"/>
      <c r="B37" s="4"/>
      <c r="C37" s="3">
        <v>4210</v>
      </c>
      <c r="D37" s="27" t="s">
        <v>17</v>
      </c>
      <c r="E37" s="66">
        <v>44323</v>
      </c>
      <c r="F37" s="29">
        <v>808</v>
      </c>
      <c r="G37" s="28"/>
      <c r="H37" s="54">
        <f t="shared" si="0"/>
        <v>43515</v>
      </c>
    </row>
    <row r="38" spans="1:8" ht="12.75">
      <c r="A38" s="20">
        <v>926</v>
      </c>
      <c r="B38" s="4"/>
      <c r="C38" s="3"/>
      <c r="D38" s="25" t="s">
        <v>23</v>
      </c>
      <c r="E38" s="21">
        <v>32259</v>
      </c>
      <c r="F38" s="26">
        <v>3000</v>
      </c>
      <c r="G38" s="21">
        <v>3000</v>
      </c>
      <c r="H38" s="55">
        <f t="shared" si="0"/>
        <v>32259</v>
      </c>
    </row>
    <row r="39" spans="1:8" ht="12.75">
      <c r="A39" s="20"/>
      <c r="B39" s="4">
        <v>92605</v>
      </c>
      <c r="C39" s="3"/>
      <c r="D39" s="27" t="s">
        <v>51</v>
      </c>
      <c r="E39" s="66">
        <v>32259</v>
      </c>
      <c r="F39" s="29">
        <v>3000</v>
      </c>
      <c r="G39" s="28">
        <v>3000</v>
      </c>
      <c r="H39" s="54">
        <f t="shared" si="0"/>
        <v>32259</v>
      </c>
    </row>
    <row r="40" spans="1:8" ht="12.75">
      <c r="A40" s="20"/>
      <c r="B40" s="4"/>
      <c r="C40" s="3"/>
      <c r="D40" s="27" t="s">
        <v>52</v>
      </c>
      <c r="E40" s="21"/>
      <c r="F40" s="29"/>
      <c r="G40" s="28"/>
      <c r="H40" s="54">
        <f t="shared" si="0"/>
        <v>0</v>
      </c>
    </row>
    <row r="41" spans="1:8" ht="12.75">
      <c r="A41" s="20"/>
      <c r="B41" s="4"/>
      <c r="C41" s="3">
        <v>4210</v>
      </c>
      <c r="D41" s="27" t="s">
        <v>17</v>
      </c>
      <c r="E41" s="66">
        <v>10450</v>
      </c>
      <c r="F41" s="29"/>
      <c r="G41" s="28">
        <v>3000</v>
      </c>
      <c r="H41" s="54">
        <f t="shared" si="0"/>
        <v>13450</v>
      </c>
    </row>
    <row r="42" spans="1:8" ht="12.75">
      <c r="A42" s="20"/>
      <c r="B42" s="4"/>
      <c r="C42" s="3">
        <v>4300</v>
      </c>
      <c r="D42" s="27" t="s">
        <v>20</v>
      </c>
      <c r="E42" s="66">
        <v>4100</v>
      </c>
      <c r="F42" s="29">
        <v>2000</v>
      </c>
      <c r="G42" s="28"/>
      <c r="H42" s="54">
        <f t="shared" si="0"/>
        <v>2100</v>
      </c>
    </row>
    <row r="43" spans="1:8" ht="12.75">
      <c r="A43" s="20"/>
      <c r="B43" s="4"/>
      <c r="C43" s="3">
        <v>4430</v>
      </c>
      <c r="D43" s="27" t="s">
        <v>53</v>
      </c>
      <c r="E43" s="66">
        <v>7009</v>
      </c>
      <c r="F43" s="29">
        <v>1000</v>
      </c>
      <c r="G43" s="28"/>
      <c r="H43" s="54">
        <f t="shared" si="0"/>
        <v>6009</v>
      </c>
    </row>
    <row r="44" spans="1:8" ht="13.5" thickBot="1">
      <c r="A44" s="20"/>
      <c r="B44" s="4"/>
      <c r="C44" s="3"/>
      <c r="D44" s="3"/>
      <c r="E44" s="21"/>
      <c r="F44" s="26"/>
      <c r="G44" s="21"/>
      <c r="H44" s="26"/>
    </row>
    <row r="45" spans="1:8" ht="13.5" thickBot="1">
      <c r="A45" s="14"/>
      <c r="B45" s="5"/>
      <c r="C45" s="15"/>
      <c r="D45" s="24" t="s">
        <v>8</v>
      </c>
      <c r="E45" s="12"/>
      <c r="F45" s="22">
        <v>33508</v>
      </c>
      <c r="G45" s="23">
        <v>33508</v>
      </c>
      <c r="H45" s="13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pane xSplit="14805" topLeftCell="M1" activePane="topLeft" state="split"/>
      <selection pane="topLeft" activeCell="I16" sqref="I16"/>
      <selection pane="topRight" activeCell="M1" sqref="M1"/>
    </sheetView>
  </sheetViews>
  <sheetFormatPr defaultColWidth="11.42187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7.0039062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</cols>
  <sheetData>
    <row r="1" spans="1:8" ht="12.75">
      <c r="A1" s="1"/>
      <c r="B1" s="1"/>
      <c r="C1" s="1"/>
      <c r="D1" s="1"/>
      <c r="E1" s="1"/>
      <c r="F1" s="17" t="s">
        <v>68</v>
      </c>
      <c r="G1" s="18"/>
      <c r="H1" s="18"/>
    </row>
    <row r="2" spans="1:8" ht="12.75">
      <c r="A2" s="1"/>
      <c r="B2" s="1"/>
      <c r="C2" s="1"/>
      <c r="D2" s="1"/>
      <c r="E2" s="1"/>
      <c r="F2" s="17" t="s">
        <v>67</v>
      </c>
      <c r="G2" s="17"/>
      <c r="H2" s="18"/>
    </row>
    <row r="3" spans="1:8" ht="12.75">
      <c r="A3" s="1"/>
      <c r="B3" s="1"/>
      <c r="C3" s="1"/>
      <c r="D3" s="68"/>
      <c r="E3" s="1"/>
      <c r="F3" s="17" t="s">
        <v>11</v>
      </c>
      <c r="G3" s="17"/>
      <c r="H3" s="18"/>
    </row>
    <row r="4" spans="1:8" ht="12.75">
      <c r="A4" s="16" t="s">
        <v>9</v>
      </c>
      <c r="B4" s="16"/>
      <c r="C4" s="1"/>
      <c r="D4" s="1"/>
      <c r="E4" s="1"/>
      <c r="F4" s="17" t="s">
        <v>65</v>
      </c>
      <c r="G4" s="17"/>
      <c r="H4" s="18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6" customFormat="1" ht="13.5" thickBot="1">
      <c r="A6" s="37" t="s">
        <v>1</v>
      </c>
      <c r="B6" s="38" t="s">
        <v>2</v>
      </c>
      <c r="C6" s="39" t="s">
        <v>3</v>
      </c>
      <c r="D6" s="40" t="s">
        <v>4</v>
      </c>
      <c r="E6" s="41" t="s">
        <v>5</v>
      </c>
      <c r="F6" s="38" t="s">
        <v>12</v>
      </c>
      <c r="G6" s="42" t="s">
        <v>14</v>
      </c>
      <c r="H6" s="43" t="s">
        <v>6</v>
      </c>
    </row>
    <row r="7" spans="1:8" s="7" customFormat="1" ht="13.5" thickBot="1">
      <c r="A7" s="37"/>
      <c r="B7" s="44"/>
      <c r="C7" s="37"/>
      <c r="D7" s="45"/>
      <c r="E7" s="46" t="s">
        <v>55</v>
      </c>
      <c r="F7" s="42" t="s">
        <v>13</v>
      </c>
      <c r="G7" s="42" t="s">
        <v>15</v>
      </c>
      <c r="H7" s="43" t="s">
        <v>7</v>
      </c>
    </row>
    <row r="8" spans="1:8" s="1" customFormat="1" ht="6" customHeight="1">
      <c r="A8" s="33"/>
      <c r="B8" s="33"/>
      <c r="C8" s="33"/>
      <c r="D8" s="33"/>
      <c r="E8" s="33"/>
      <c r="F8" s="33"/>
      <c r="G8" s="33"/>
      <c r="H8" s="33"/>
    </row>
    <row r="9" spans="1:8" s="16" customFormat="1" ht="12.75" hidden="1">
      <c r="A9" s="35"/>
      <c r="B9" s="35"/>
      <c r="C9" s="35"/>
      <c r="D9" s="35"/>
      <c r="E9" s="36"/>
      <c r="F9" s="36"/>
      <c r="G9" s="36"/>
      <c r="H9" s="36"/>
    </row>
    <row r="10" spans="1:8" s="16" customFormat="1" ht="12.75">
      <c r="A10" s="35"/>
      <c r="B10" s="35"/>
      <c r="C10" s="35"/>
      <c r="D10" s="35" t="s">
        <v>69</v>
      </c>
      <c r="E10" s="36"/>
      <c r="F10" s="36"/>
      <c r="G10" s="36"/>
      <c r="H10" s="36"/>
    </row>
    <row r="11" spans="1:8" s="16" customFormat="1" ht="12.75">
      <c r="A11" s="35"/>
      <c r="B11" s="35"/>
      <c r="C11" s="35"/>
      <c r="D11" s="35" t="s">
        <v>70</v>
      </c>
      <c r="E11" s="36"/>
      <c r="F11" s="36"/>
      <c r="G11" s="36"/>
      <c r="H11" s="36"/>
    </row>
    <row r="12" spans="1:8" s="16" customFormat="1" ht="12.75">
      <c r="A12" s="35"/>
      <c r="B12" s="35"/>
      <c r="C12" s="35"/>
      <c r="D12" s="35"/>
      <c r="E12" s="36"/>
      <c r="F12" s="36"/>
      <c r="G12" s="36"/>
      <c r="H12" s="36"/>
    </row>
    <row r="13" spans="1:8" s="16" customFormat="1" ht="12.75">
      <c r="A13" s="35"/>
      <c r="B13" s="35"/>
      <c r="C13" s="35"/>
      <c r="D13" s="35"/>
      <c r="E13" s="36"/>
      <c r="F13" s="36"/>
      <c r="G13" s="36"/>
      <c r="H13" s="53"/>
    </row>
    <row r="14" spans="1:8" s="16" customFormat="1" ht="12.75">
      <c r="A14" s="35">
        <v>600</v>
      </c>
      <c r="B14" s="35"/>
      <c r="C14" s="35"/>
      <c r="D14" s="35" t="s">
        <v>18</v>
      </c>
      <c r="E14" s="36">
        <v>1826192</v>
      </c>
      <c r="F14" s="36">
        <v>1117</v>
      </c>
      <c r="G14" s="36">
        <v>0</v>
      </c>
      <c r="H14" s="53">
        <f>E14+G14-F14</f>
        <v>1825075</v>
      </c>
    </row>
    <row r="15" spans="1:8" s="16" customFormat="1" ht="12.75">
      <c r="A15" s="35"/>
      <c r="B15" s="35"/>
      <c r="C15" s="35"/>
      <c r="D15" s="35"/>
      <c r="E15" s="36"/>
      <c r="F15" s="36"/>
      <c r="G15" s="36"/>
      <c r="H15" s="57"/>
    </row>
    <row r="16" spans="1:8" s="16" customFormat="1" ht="12.75">
      <c r="A16" s="35"/>
      <c r="B16" s="35">
        <v>60095</v>
      </c>
      <c r="C16" s="52"/>
      <c r="D16" s="52" t="s">
        <v>56</v>
      </c>
      <c r="E16" s="53">
        <f>SUM(E17)</f>
        <v>25000</v>
      </c>
      <c r="F16" s="53">
        <f>SUM(F17)</f>
        <v>1117</v>
      </c>
      <c r="G16" s="53">
        <f>SUM(G17)</f>
        <v>0</v>
      </c>
      <c r="H16" s="57">
        <f>E16+G16-F16</f>
        <v>23883</v>
      </c>
    </row>
    <row r="17" spans="1:8" s="16" customFormat="1" ht="12.75">
      <c r="A17" s="35"/>
      <c r="B17" s="35"/>
      <c r="C17" s="52">
        <v>4520</v>
      </c>
      <c r="D17" s="52" t="s">
        <v>66</v>
      </c>
      <c r="E17" s="53">
        <v>25000</v>
      </c>
      <c r="F17" s="53">
        <v>1117</v>
      </c>
      <c r="G17" s="53">
        <v>0</v>
      </c>
      <c r="H17" s="57">
        <f>E17+G17-F17</f>
        <v>23883</v>
      </c>
    </row>
    <row r="18" spans="1:8" s="16" customFormat="1" ht="12.75">
      <c r="A18" s="35"/>
      <c r="B18" s="35"/>
      <c r="C18" s="52"/>
      <c r="D18" s="52"/>
      <c r="E18" s="53"/>
      <c r="F18" s="53"/>
      <c r="G18" s="53"/>
      <c r="H18" s="57"/>
    </row>
    <row r="19" spans="1:8" s="1" customFormat="1" ht="12.75">
      <c r="A19" s="56">
        <v>754</v>
      </c>
      <c r="B19" s="33"/>
      <c r="C19" s="52"/>
      <c r="D19" s="56" t="s">
        <v>27</v>
      </c>
      <c r="E19" s="57">
        <f>E22+E32</f>
        <v>74269</v>
      </c>
      <c r="F19" s="57">
        <f>F22+F32</f>
        <v>10000</v>
      </c>
      <c r="G19" s="57">
        <f>G22+G32</f>
        <v>10000</v>
      </c>
      <c r="H19" s="57">
        <f aca="true" t="shared" si="0" ref="H19:H40">E19+G19-F19</f>
        <v>74269</v>
      </c>
    </row>
    <row r="20" spans="1:8" s="1" customFormat="1" ht="12.75">
      <c r="A20" s="33"/>
      <c r="B20" s="33"/>
      <c r="C20" s="52"/>
      <c r="D20" s="56" t="s">
        <v>25</v>
      </c>
      <c r="E20" s="57"/>
      <c r="F20" s="57"/>
      <c r="G20" s="57"/>
      <c r="H20" s="57"/>
    </row>
    <row r="21" spans="1:8" s="1" customFormat="1" ht="12.75">
      <c r="A21" s="33"/>
      <c r="B21" s="33"/>
      <c r="C21" s="52"/>
      <c r="D21" s="56"/>
      <c r="E21" s="34"/>
      <c r="F21" s="34"/>
      <c r="G21" s="34"/>
      <c r="H21" s="57"/>
    </row>
    <row r="22" spans="1:8" s="1" customFormat="1" ht="12.75">
      <c r="A22" s="33"/>
      <c r="B22" s="33">
        <v>75412</v>
      </c>
      <c r="C22" s="52"/>
      <c r="D22" s="52" t="s">
        <v>26</v>
      </c>
      <c r="E22" s="34">
        <f>SUM(E23:E31)</f>
        <v>73869</v>
      </c>
      <c r="F22" s="34">
        <f>SUM(F24:F31)</f>
        <v>10000</v>
      </c>
      <c r="G22" s="34">
        <f>SUM(G23:G31)</f>
        <v>10000</v>
      </c>
      <c r="H22" s="57">
        <f t="shared" si="0"/>
        <v>73869</v>
      </c>
    </row>
    <row r="23" spans="1:8" s="1" customFormat="1" ht="12.75">
      <c r="A23" s="33"/>
      <c r="B23" s="33"/>
      <c r="C23" s="52">
        <v>3030</v>
      </c>
      <c r="D23" s="52" t="s">
        <v>58</v>
      </c>
      <c r="E23" s="34">
        <v>0</v>
      </c>
      <c r="F23" s="34"/>
      <c r="G23" s="34">
        <v>10000</v>
      </c>
      <c r="H23" s="57">
        <f t="shared" si="0"/>
        <v>10000</v>
      </c>
    </row>
    <row r="24" spans="1:8" s="1" customFormat="1" ht="12.75">
      <c r="A24" s="33"/>
      <c r="B24" s="33"/>
      <c r="C24" s="52">
        <v>4110</v>
      </c>
      <c r="D24" s="52" t="s">
        <v>42</v>
      </c>
      <c r="E24" s="34">
        <v>2576</v>
      </c>
      <c r="F24" s="34"/>
      <c r="G24" s="34"/>
      <c r="H24" s="57">
        <f t="shared" si="0"/>
        <v>2576</v>
      </c>
    </row>
    <row r="25" spans="1:8" s="1" customFormat="1" ht="12.75">
      <c r="A25" s="33"/>
      <c r="B25" s="33"/>
      <c r="C25" s="52">
        <v>4120</v>
      </c>
      <c r="D25" s="52" t="s">
        <v>49</v>
      </c>
      <c r="E25" s="34">
        <v>400</v>
      </c>
      <c r="F25" s="34"/>
      <c r="G25" s="34"/>
      <c r="H25" s="57">
        <f t="shared" si="0"/>
        <v>400</v>
      </c>
    </row>
    <row r="26" spans="1:8" s="1" customFormat="1" ht="12.75">
      <c r="A26" s="33"/>
      <c r="B26" s="33"/>
      <c r="C26" s="52">
        <v>4170</v>
      </c>
      <c r="D26" s="52" t="s">
        <v>50</v>
      </c>
      <c r="E26" s="34">
        <v>16100</v>
      </c>
      <c r="F26" s="34"/>
      <c r="G26" s="34"/>
      <c r="H26" s="57">
        <f t="shared" si="0"/>
        <v>16100</v>
      </c>
    </row>
    <row r="27" spans="1:8" s="1" customFormat="1" ht="12.75">
      <c r="A27" s="33"/>
      <c r="B27" s="33"/>
      <c r="C27" s="52">
        <v>4210</v>
      </c>
      <c r="D27" s="33" t="s">
        <v>17</v>
      </c>
      <c r="E27" s="34">
        <v>24093</v>
      </c>
      <c r="F27" s="34">
        <v>5000</v>
      </c>
      <c r="G27" s="34"/>
      <c r="H27" s="57">
        <f t="shared" si="0"/>
        <v>19093</v>
      </c>
    </row>
    <row r="28" spans="1:8" s="1" customFormat="1" ht="12.75">
      <c r="A28" s="33"/>
      <c r="B28" s="33"/>
      <c r="C28" s="52">
        <v>4260</v>
      </c>
      <c r="D28" s="52" t="s">
        <v>62</v>
      </c>
      <c r="E28" s="34">
        <v>11000</v>
      </c>
      <c r="F28" s="34"/>
      <c r="G28" s="34"/>
      <c r="H28" s="57">
        <f t="shared" si="0"/>
        <v>11000</v>
      </c>
    </row>
    <row r="29" spans="1:8" s="1" customFormat="1" ht="12.75">
      <c r="A29" s="33"/>
      <c r="B29" s="33"/>
      <c r="C29" s="33">
        <v>4300</v>
      </c>
      <c r="D29" s="33" t="s">
        <v>20</v>
      </c>
      <c r="E29" s="34">
        <v>6700</v>
      </c>
      <c r="F29" s="34"/>
      <c r="G29" s="51"/>
      <c r="H29" s="57">
        <f t="shared" si="0"/>
        <v>6700</v>
      </c>
    </row>
    <row r="30" spans="1:8" s="1" customFormat="1" ht="12.75">
      <c r="A30" s="33"/>
      <c r="B30" s="33"/>
      <c r="C30" s="33">
        <v>4370</v>
      </c>
      <c r="D30" s="52" t="s">
        <v>63</v>
      </c>
      <c r="E30" s="34">
        <v>1000</v>
      </c>
      <c r="F30" s="34"/>
      <c r="G30" s="51"/>
      <c r="H30" s="57">
        <f t="shared" si="0"/>
        <v>1000</v>
      </c>
    </row>
    <row r="31" spans="1:8" s="1" customFormat="1" ht="12.75">
      <c r="A31" s="33"/>
      <c r="B31" s="33"/>
      <c r="C31" s="33">
        <v>4430</v>
      </c>
      <c r="D31" s="52" t="s">
        <v>53</v>
      </c>
      <c r="E31" s="34">
        <v>12000</v>
      </c>
      <c r="F31" s="34">
        <v>5000</v>
      </c>
      <c r="G31" s="51"/>
      <c r="H31" s="57">
        <f t="shared" si="0"/>
        <v>7000</v>
      </c>
    </row>
    <row r="32" spans="1:8" s="1" customFormat="1" ht="12.75">
      <c r="A32" s="33"/>
      <c r="B32" s="33">
        <v>75414</v>
      </c>
      <c r="C32" s="33"/>
      <c r="D32" s="52" t="s">
        <v>57</v>
      </c>
      <c r="E32" s="34">
        <f>E33</f>
        <v>400</v>
      </c>
      <c r="F32" s="34">
        <f>F33</f>
        <v>0</v>
      </c>
      <c r="G32" s="34">
        <f>G33</f>
        <v>0</v>
      </c>
      <c r="H32" s="57">
        <f t="shared" si="0"/>
        <v>400</v>
      </c>
    </row>
    <row r="33" spans="1:8" s="1" customFormat="1" ht="12.75">
      <c r="A33" s="33"/>
      <c r="B33" s="33"/>
      <c r="C33" s="33">
        <v>4210</v>
      </c>
      <c r="D33" s="52" t="s">
        <v>17</v>
      </c>
      <c r="E33" s="34">
        <v>400</v>
      </c>
      <c r="F33" s="34"/>
      <c r="G33" s="51"/>
      <c r="H33" s="57">
        <f t="shared" si="0"/>
        <v>400</v>
      </c>
    </row>
    <row r="34" spans="1:8" s="1" customFormat="1" ht="12.75">
      <c r="A34" s="56">
        <v>852</v>
      </c>
      <c r="B34" s="56"/>
      <c r="C34" s="56"/>
      <c r="D34" s="56" t="s">
        <v>28</v>
      </c>
      <c r="E34" s="57">
        <f>E35+E38</f>
        <v>70000</v>
      </c>
      <c r="F34" s="57">
        <f>F35+F38</f>
        <v>0</v>
      </c>
      <c r="G34" s="57">
        <f>G35+G38</f>
        <v>69829</v>
      </c>
      <c r="H34" s="57">
        <f t="shared" si="0"/>
        <v>139829</v>
      </c>
    </row>
    <row r="35" spans="1:8" s="1" customFormat="1" ht="12.75">
      <c r="A35" s="33"/>
      <c r="B35" s="33">
        <v>85215</v>
      </c>
      <c r="C35" s="33"/>
      <c r="D35" s="52" t="s">
        <v>59</v>
      </c>
      <c r="E35" s="34">
        <f>E36</f>
        <v>70000</v>
      </c>
      <c r="F35" s="34">
        <f>F36</f>
        <v>0</v>
      </c>
      <c r="G35" s="34">
        <f>G36</f>
        <v>0</v>
      </c>
      <c r="H35" s="57">
        <f t="shared" si="0"/>
        <v>70000</v>
      </c>
    </row>
    <row r="36" spans="1:8" s="1" customFormat="1" ht="12.75">
      <c r="A36" s="33"/>
      <c r="B36" s="33"/>
      <c r="C36" s="33">
        <v>3110</v>
      </c>
      <c r="D36" s="52" t="s">
        <v>64</v>
      </c>
      <c r="E36" s="34">
        <v>70000</v>
      </c>
      <c r="F36" s="34"/>
      <c r="G36" s="51"/>
      <c r="H36" s="57">
        <f t="shared" si="0"/>
        <v>70000</v>
      </c>
    </row>
    <row r="37" spans="1:8" s="1" customFormat="1" ht="12.75">
      <c r="A37" s="33"/>
      <c r="B37" s="33"/>
      <c r="C37" s="33"/>
      <c r="D37" s="33"/>
      <c r="E37" s="34"/>
      <c r="F37" s="34"/>
      <c r="G37" s="51"/>
      <c r="H37" s="57"/>
    </row>
    <row r="38" spans="1:8" s="1" customFormat="1" ht="12.75">
      <c r="A38" s="33"/>
      <c r="B38" s="33">
        <v>85295</v>
      </c>
      <c r="C38" s="33"/>
      <c r="D38" s="52" t="s">
        <v>56</v>
      </c>
      <c r="E38" s="34">
        <f>E39</f>
        <v>0</v>
      </c>
      <c r="F38" s="34">
        <f>F39</f>
        <v>0</v>
      </c>
      <c r="G38" s="34">
        <f>G39</f>
        <v>69829</v>
      </c>
      <c r="H38" s="57">
        <f t="shared" si="0"/>
        <v>69829</v>
      </c>
    </row>
    <row r="39" spans="1:8" s="1" customFormat="1" ht="12.75">
      <c r="A39" s="33"/>
      <c r="B39" s="33"/>
      <c r="C39" s="33">
        <v>2483</v>
      </c>
      <c r="D39" s="52" t="s">
        <v>60</v>
      </c>
      <c r="E39" s="34">
        <v>0</v>
      </c>
      <c r="F39" s="34">
        <v>0</v>
      </c>
      <c r="G39" s="51">
        <v>69829</v>
      </c>
      <c r="H39" s="57">
        <f t="shared" si="0"/>
        <v>69829</v>
      </c>
    </row>
    <row r="40" spans="1:8" s="1" customFormat="1" ht="12.75">
      <c r="A40" s="33"/>
      <c r="B40" s="33"/>
      <c r="C40" s="33"/>
      <c r="D40" s="52" t="s">
        <v>61</v>
      </c>
      <c r="E40" s="34"/>
      <c r="F40" s="34"/>
      <c r="G40" s="51"/>
      <c r="H40" s="57">
        <f t="shared" si="0"/>
        <v>0</v>
      </c>
    </row>
    <row r="41" spans="1:8" s="1" customFormat="1" ht="12.75">
      <c r="A41" s="33"/>
      <c r="B41" s="33"/>
      <c r="C41" s="33"/>
      <c r="D41" s="33"/>
      <c r="E41" s="34"/>
      <c r="F41" s="34"/>
      <c r="G41" s="51"/>
      <c r="H41" s="57"/>
    </row>
    <row r="42" spans="1:8" s="1" customFormat="1" ht="12.75">
      <c r="A42" s="56">
        <v>926</v>
      </c>
      <c r="B42" s="56"/>
      <c r="C42" s="56"/>
      <c r="D42" s="56" t="s">
        <v>23</v>
      </c>
      <c r="E42" s="57">
        <f>E44</f>
        <v>33000</v>
      </c>
      <c r="F42" s="57">
        <f>F44</f>
        <v>0</v>
      </c>
      <c r="G42" s="57">
        <f>G44</f>
        <v>1117</v>
      </c>
      <c r="H42" s="57">
        <f>H44</f>
        <v>34117</v>
      </c>
    </row>
    <row r="43" spans="1:8" s="1" customFormat="1" ht="12.75">
      <c r="A43" s="33"/>
      <c r="B43" s="56"/>
      <c r="C43" s="52"/>
      <c r="D43" s="52"/>
      <c r="E43" s="53"/>
      <c r="F43" s="53"/>
      <c r="G43" s="53"/>
      <c r="H43" s="57"/>
    </row>
    <row r="44" spans="1:8" s="1" customFormat="1" ht="12.75">
      <c r="A44" s="33"/>
      <c r="B44" s="52">
        <v>92605</v>
      </c>
      <c r="C44" s="52"/>
      <c r="D44" s="52" t="s">
        <v>24</v>
      </c>
      <c r="E44" s="53">
        <f>SUM(E45:E49)</f>
        <v>33000</v>
      </c>
      <c r="F44" s="53">
        <f>SUM(F45:F49)</f>
        <v>0</v>
      </c>
      <c r="G44" s="53">
        <f>SUM(G45:G49)</f>
        <v>1117</v>
      </c>
      <c r="H44" s="57">
        <f aca="true" t="shared" si="1" ref="H44:H54">E44+G44-F44</f>
        <v>34117</v>
      </c>
    </row>
    <row r="45" spans="1:8" s="1" customFormat="1" ht="12.75">
      <c r="A45" s="33"/>
      <c r="B45" s="56"/>
      <c r="C45" s="52">
        <v>3030</v>
      </c>
      <c r="D45" s="52" t="s">
        <v>58</v>
      </c>
      <c r="E45" s="53">
        <v>10700</v>
      </c>
      <c r="F45" s="53"/>
      <c r="G45" s="53"/>
      <c r="H45" s="57">
        <f t="shared" si="1"/>
        <v>10700</v>
      </c>
    </row>
    <row r="46" spans="1:8" s="1" customFormat="1" ht="12.75">
      <c r="A46" s="33"/>
      <c r="B46" s="56"/>
      <c r="C46" s="52">
        <v>4210</v>
      </c>
      <c r="D46" s="52" t="s">
        <v>17</v>
      </c>
      <c r="E46" s="53">
        <v>13500</v>
      </c>
      <c r="F46" s="53"/>
      <c r="G46" s="53"/>
      <c r="H46" s="57">
        <f t="shared" si="1"/>
        <v>13500</v>
      </c>
    </row>
    <row r="47" spans="1:8" s="1" customFormat="1" ht="12.75">
      <c r="A47" s="33"/>
      <c r="B47" s="56"/>
      <c r="C47" s="52">
        <v>4300</v>
      </c>
      <c r="D47" s="52" t="s">
        <v>20</v>
      </c>
      <c r="E47" s="53">
        <v>2100</v>
      </c>
      <c r="F47" s="53"/>
      <c r="G47" s="53"/>
      <c r="H47" s="57">
        <f t="shared" si="1"/>
        <v>2100</v>
      </c>
    </row>
    <row r="48" spans="1:8" s="1" customFormat="1" ht="12.75">
      <c r="A48" s="33"/>
      <c r="B48" s="56"/>
      <c r="C48" s="52">
        <v>4430</v>
      </c>
      <c r="D48" s="52" t="s">
        <v>53</v>
      </c>
      <c r="E48" s="53">
        <v>6700</v>
      </c>
      <c r="F48" s="53"/>
      <c r="G48" s="53"/>
      <c r="H48" s="57">
        <f t="shared" si="1"/>
        <v>6700</v>
      </c>
    </row>
    <row r="49" spans="1:8" s="1" customFormat="1" ht="12.75">
      <c r="A49" s="33"/>
      <c r="B49" s="56"/>
      <c r="C49" s="52">
        <v>6050</v>
      </c>
      <c r="D49" s="52" t="s">
        <v>21</v>
      </c>
      <c r="E49" s="53">
        <v>0</v>
      </c>
      <c r="F49" s="53"/>
      <c r="G49" s="53">
        <v>1117</v>
      </c>
      <c r="H49" s="57">
        <f t="shared" si="1"/>
        <v>1117</v>
      </c>
    </row>
    <row r="50" spans="1:8" s="1" customFormat="1" ht="12.75">
      <c r="A50" s="33"/>
      <c r="B50" s="56"/>
      <c r="C50" s="52"/>
      <c r="D50" s="52"/>
      <c r="E50" s="53"/>
      <c r="F50" s="53"/>
      <c r="G50" s="53"/>
      <c r="H50" s="57">
        <f t="shared" si="1"/>
        <v>0</v>
      </c>
    </row>
    <row r="51" spans="1:8" s="1" customFormat="1" ht="12.75">
      <c r="A51" s="33"/>
      <c r="B51" s="56"/>
      <c r="C51" s="52"/>
      <c r="D51" s="52"/>
      <c r="E51" s="53"/>
      <c r="F51" s="53"/>
      <c r="G51" s="53"/>
      <c r="H51" s="57">
        <f t="shared" si="1"/>
        <v>0</v>
      </c>
    </row>
    <row r="52" spans="1:8" s="1" customFormat="1" ht="12.75">
      <c r="A52" s="56"/>
      <c r="B52" s="56"/>
      <c r="C52" s="52"/>
      <c r="D52" s="52"/>
      <c r="E52" s="53"/>
      <c r="F52" s="53"/>
      <c r="G52" s="53"/>
      <c r="H52" s="57">
        <f t="shared" si="1"/>
        <v>0</v>
      </c>
    </row>
    <row r="53" spans="1:8" s="1" customFormat="1" ht="13.5" thickBot="1">
      <c r="A53" s="33"/>
      <c r="B53" s="33"/>
      <c r="C53" s="33"/>
      <c r="D53" s="33"/>
      <c r="E53" s="34"/>
      <c r="F53" s="34"/>
      <c r="G53" s="51"/>
      <c r="H53" s="57">
        <f t="shared" si="1"/>
        <v>0</v>
      </c>
    </row>
    <row r="54" spans="1:8" s="1" customFormat="1" ht="13.5" thickBot="1">
      <c r="A54" s="14"/>
      <c r="B54" s="19"/>
      <c r="C54" s="8"/>
      <c r="D54" s="31" t="s">
        <v>10</v>
      </c>
      <c r="E54" s="73">
        <v>9205003</v>
      </c>
      <c r="F54" s="73">
        <v>11117</v>
      </c>
      <c r="G54" s="73">
        <v>80946</v>
      </c>
      <c r="H54" s="57">
        <f t="shared" si="1"/>
        <v>9274832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2009-02-17T11:51:22Z</cp:lastPrinted>
  <dcterms:created xsi:type="dcterms:W3CDTF">2007-04-17T09:26:01Z</dcterms:created>
  <dcterms:modified xsi:type="dcterms:W3CDTF">2009-04-08T10:17:52Z</dcterms:modified>
  <cp:category/>
  <cp:version/>
  <cp:contentType/>
  <cp:contentStatus/>
</cp:coreProperties>
</file>